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590" yWindow="50" windowWidth="13260" windowHeight="11020"/>
  </bookViews>
  <sheets>
    <sheet name="Лист1" sheetId="1" r:id="rId1"/>
    <sheet name="Лист3" sheetId="3" r:id="rId2"/>
  </sheets>
  <calcPr calcId="124519" refMode="R1C1"/>
</workbook>
</file>

<file path=xl/calcChain.xml><?xml version="1.0" encoding="utf-8"?>
<calcChain xmlns="http://schemas.openxmlformats.org/spreadsheetml/2006/main">
  <c r="E26" i="1"/>
  <c r="F26"/>
  <c r="F25"/>
  <c r="F24"/>
  <c r="F23"/>
  <c r="F22"/>
  <c r="F21"/>
  <c r="F20"/>
  <c r="F19"/>
  <c r="F18"/>
  <c r="F17"/>
  <c r="E23"/>
  <c r="D21"/>
  <c r="E20"/>
  <c r="D19"/>
  <c r="E17"/>
  <c r="E18"/>
  <c r="E22"/>
  <c r="E24"/>
  <c r="E25"/>
  <c r="C15" l="1"/>
  <c r="B27" l="1"/>
  <c r="C27" l="1"/>
  <c r="F15" l="1"/>
  <c r="D15" l="1"/>
  <c r="B15"/>
</calcChain>
</file>

<file path=xl/comments1.xml><?xml version="1.0" encoding="utf-8"?>
<comments xmlns="http://schemas.openxmlformats.org/spreadsheetml/2006/main">
  <authors>
    <author>Hewlett-Packard Company</author>
  </authors>
  <commentList>
    <comment ref="C13" authorId="0">
      <text>
        <r>
          <rPr>
            <b/>
            <sz val="9"/>
            <color indexed="81"/>
            <rFont val="Tahoma"/>
            <charset val="1"/>
          </rPr>
          <t>Hewlett-Packard Company:</t>
        </r>
        <r>
          <rPr>
            <sz val="9"/>
            <color indexed="81"/>
            <rFont val="Tahoma"/>
            <charset val="1"/>
          </rPr>
          <t xml:space="preserve">
начисленные взносы</t>
        </r>
      </text>
    </comment>
    <comment ref="C14" authorId="0">
      <text>
        <r>
          <rPr>
            <b/>
            <sz val="9"/>
            <color indexed="81"/>
            <rFont val="Tahoma"/>
            <charset val="1"/>
          </rPr>
          <t>Hewlett-Packard Company:</t>
        </r>
        <r>
          <rPr>
            <sz val="9"/>
            <color indexed="81"/>
            <rFont val="Tahoma"/>
            <charset val="1"/>
          </rPr>
          <t xml:space="preserve">
анализ 76.09 Кт90 + анализ 62 Кт90</t>
        </r>
      </text>
    </comment>
  </commentList>
</comments>
</file>

<file path=xl/sharedStrings.xml><?xml version="1.0" encoding="utf-8"?>
<sst xmlns="http://schemas.openxmlformats.org/spreadsheetml/2006/main" count="40" uniqueCount="31">
  <si>
    <t>Статьи доходов и расходов</t>
  </si>
  <si>
    <t>По плану на год (тыс. руб.)</t>
  </si>
  <si>
    <t>Фактически за год (тыс. руб.)</t>
  </si>
  <si>
    <t>Отклонение от плана</t>
  </si>
  <si>
    <t>В рублях</t>
  </si>
  <si>
    <t>(экономия)</t>
  </si>
  <si>
    <t>-</t>
  </si>
  <si>
    <t>Расходы:</t>
  </si>
  <si>
    <t>Аренда помещения</t>
  </si>
  <si>
    <t>Лицензии, ЭЦП, ПО</t>
  </si>
  <si>
    <t>Услуги по привлечению АУ, рассмотрение жалоб и прочие</t>
  </si>
  <si>
    <t>Прочие</t>
  </si>
  <si>
    <t>В %</t>
  </si>
  <si>
    <r>
      <t xml:space="preserve"> </t>
    </r>
    <r>
      <rPr>
        <sz val="8"/>
        <color theme="1"/>
        <rFont val="Times New Roman"/>
        <family val="1"/>
        <charset val="204"/>
      </rPr>
      <t>(перерасход)</t>
    </r>
  </si>
  <si>
    <t>Амортизация имущества</t>
  </si>
  <si>
    <t>Расходы на рекламу</t>
  </si>
  <si>
    <t>Расходы на служебные командировки</t>
  </si>
  <si>
    <t>Ассоциации арбитражных управляющих «Центр финансового оздоровления предприятий агропромышленного комплекса»</t>
  </si>
  <si>
    <t>Заработная плата и налоги с ФОТ административно-управляющего персонала (аппарата)</t>
  </si>
  <si>
    <t xml:space="preserve">Почтовые расходы, телефон, интернет, канцелярские расходы, содержание офисной техники, материалы </t>
  </si>
  <si>
    <t>Взносы в объединения саморегулируемых организаций арбитражных управляющих</t>
  </si>
  <si>
    <t>Представил: Директор ААУ «ЦФОП АПК»            _____________________   / А.И. Полонянкин /</t>
  </si>
  <si>
    <t>Доходы:</t>
  </si>
  <si>
    <t xml:space="preserve">Членские взносы арбитражных управляющих </t>
  </si>
  <si>
    <t>Аккредитационные взносы аккредитованных лиц</t>
  </si>
  <si>
    <t xml:space="preserve">Итого доходов </t>
  </si>
  <si>
    <t>Итого расходов</t>
  </si>
  <si>
    <t>Отчет о результатах финансово-хозяйственной деятельности</t>
  </si>
  <si>
    <t>Утвержден Общим собранием членов ААУ «ЦФОП АПК»</t>
  </si>
  <si>
    <t>за 2021 год</t>
  </si>
  <si>
    <t>"17" мая 2022 г.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</si>
</sst>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 wrapText="1"/>
    </xf>
    <xf numFmtId="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4" fontId="5" fillId="0" borderId="1" xfId="0" applyNumberFormat="1" applyFont="1" applyBorder="1" applyAlignment="1">
      <alignment horizontal="center" vertical="top" wrapText="1"/>
    </xf>
    <xf numFmtId="9" fontId="5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tabSelected="1" workbookViewId="0">
      <selection activeCell="A6" sqref="A6:F6"/>
    </sheetView>
  </sheetViews>
  <sheetFormatPr defaultRowHeight="14.5"/>
  <cols>
    <col min="1" max="1" width="49.81640625" customWidth="1"/>
    <col min="2" max="2" width="13.7265625" customWidth="1"/>
    <col min="3" max="3" width="13.453125" customWidth="1"/>
    <col min="4" max="6" width="10.7265625" customWidth="1"/>
  </cols>
  <sheetData>
    <row r="1" spans="1:6">
      <c r="A1" s="13" t="s">
        <v>27</v>
      </c>
      <c r="B1" s="13"/>
      <c r="C1" s="13"/>
      <c r="D1" s="13"/>
      <c r="E1" s="13"/>
      <c r="F1" s="13"/>
    </row>
    <row r="2" spans="1:6" ht="15" customHeight="1">
      <c r="A2" s="14" t="s">
        <v>17</v>
      </c>
      <c r="B2" s="14"/>
      <c r="C2" s="14"/>
      <c r="D2" s="14"/>
      <c r="E2" s="14"/>
      <c r="F2" s="14"/>
    </row>
    <row r="3" spans="1:6">
      <c r="A3" s="13" t="s">
        <v>29</v>
      </c>
      <c r="B3" s="13"/>
      <c r="C3" s="13"/>
      <c r="D3" s="13"/>
      <c r="E3" s="13"/>
      <c r="F3" s="13"/>
    </row>
    <row r="4" spans="1:6">
      <c r="A4" s="15"/>
      <c r="B4" s="15"/>
      <c r="C4" s="15"/>
      <c r="D4" s="15"/>
      <c r="E4" s="15"/>
      <c r="F4" s="15"/>
    </row>
    <row r="5" spans="1:6">
      <c r="A5" s="17" t="s">
        <v>28</v>
      </c>
      <c r="B5" s="18"/>
      <c r="C5" s="18"/>
      <c r="D5" s="18"/>
      <c r="E5" s="18"/>
      <c r="F5" s="18"/>
    </row>
    <row r="6" spans="1:6">
      <c r="A6" s="16" t="s">
        <v>30</v>
      </c>
      <c r="B6" s="16"/>
      <c r="C6" s="16"/>
      <c r="D6" s="16"/>
      <c r="E6" s="16"/>
      <c r="F6" s="16"/>
    </row>
    <row r="7" spans="1:6">
      <c r="A7" s="1"/>
    </row>
    <row r="8" spans="1:6" ht="20.149999999999999" customHeight="1">
      <c r="A8" s="20" t="s">
        <v>0</v>
      </c>
      <c r="B8" s="20" t="s">
        <v>1</v>
      </c>
      <c r="C8" s="20" t="s">
        <v>2</v>
      </c>
      <c r="D8" s="20" t="s">
        <v>3</v>
      </c>
      <c r="E8" s="20"/>
      <c r="F8" s="20"/>
    </row>
    <row r="9" spans="1:6" ht="20.149999999999999" customHeight="1">
      <c r="A9" s="20"/>
      <c r="B9" s="20"/>
      <c r="C9" s="20"/>
      <c r="D9" s="20" t="s">
        <v>4</v>
      </c>
      <c r="E9" s="20"/>
      <c r="F9" s="20" t="s">
        <v>12</v>
      </c>
    </row>
    <row r="10" spans="1:6" ht="20.149999999999999" customHeight="1">
      <c r="A10" s="20"/>
      <c r="B10" s="20"/>
      <c r="C10" s="20"/>
      <c r="D10" s="21" t="s">
        <v>13</v>
      </c>
      <c r="E10" s="22" t="s">
        <v>5</v>
      </c>
      <c r="F10" s="20"/>
    </row>
    <row r="11" spans="1:6" ht="20.149999999999999" customHeight="1">
      <c r="A11" s="20"/>
      <c r="B11" s="20"/>
      <c r="C11" s="20"/>
      <c r="D11" s="21"/>
      <c r="E11" s="22"/>
      <c r="F11" s="20"/>
    </row>
    <row r="12" spans="1:6" ht="20.149999999999999" customHeight="1">
      <c r="A12" s="2" t="s">
        <v>22</v>
      </c>
      <c r="B12" s="3"/>
      <c r="C12" s="3"/>
      <c r="D12" s="3"/>
      <c r="E12" s="3"/>
      <c r="F12" s="4"/>
    </row>
    <row r="13" spans="1:6" ht="20.149999999999999" customHeight="1">
      <c r="A13" s="5" t="s">
        <v>23</v>
      </c>
      <c r="B13" s="6">
        <v>43047</v>
      </c>
      <c r="C13" s="6">
        <v>58212</v>
      </c>
      <c r="D13" s="6" t="s">
        <v>6</v>
      </c>
      <c r="E13" s="6" t="s">
        <v>6</v>
      </c>
      <c r="F13" s="7" t="s">
        <v>6</v>
      </c>
    </row>
    <row r="14" spans="1:6" ht="20.149999999999999" customHeight="1">
      <c r="A14" s="8" t="s">
        <v>24</v>
      </c>
      <c r="B14" s="6">
        <v>11653</v>
      </c>
      <c r="C14" s="6">
        <v>26700</v>
      </c>
      <c r="D14" s="6" t="s">
        <v>6</v>
      </c>
      <c r="E14" s="6" t="s">
        <v>6</v>
      </c>
      <c r="F14" s="7"/>
    </row>
    <row r="15" spans="1:6" ht="20.149999999999999" customHeight="1">
      <c r="A15" s="9" t="s">
        <v>25</v>
      </c>
      <c r="B15" s="10">
        <f>SUM(B13:B14)</f>
        <v>54700</v>
      </c>
      <c r="C15" s="10">
        <f>SUM(C13:C14)</f>
        <v>84912</v>
      </c>
      <c r="D15" s="10" t="str">
        <f>D13</f>
        <v>-</v>
      </c>
      <c r="E15" s="10" t="s">
        <v>6</v>
      </c>
      <c r="F15" s="11" t="str">
        <f>F13</f>
        <v>-</v>
      </c>
    </row>
    <row r="16" spans="1:6" ht="20.149999999999999" customHeight="1">
      <c r="A16" s="2" t="s">
        <v>7</v>
      </c>
      <c r="B16" s="3" t="s">
        <v>6</v>
      </c>
      <c r="C16" s="3"/>
      <c r="D16" s="3" t="s">
        <v>6</v>
      </c>
      <c r="E16" s="3" t="s">
        <v>6</v>
      </c>
      <c r="F16" s="4" t="s">
        <v>6</v>
      </c>
    </row>
    <row r="17" spans="1:6" ht="27.75" customHeight="1">
      <c r="A17" s="8" t="s">
        <v>18</v>
      </c>
      <c r="B17" s="6">
        <v>15000</v>
      </c>
      <c r="C17" s="12">
        <v>14893.66</v>
      </c>
      <c r="D17" s="6"/>
      <c r="E17" s="6">
        <f>B17-C17</f>
        <v>106.34000000000015</v>
      </c>
      <c r="F17" s="7">
        <f>E17/B17</f>
        <v>7.0893333333333433E-3</v>
      </c>
    </row>
    <row r="18" spans="1:6" ht="27.75" customHeight="1">
      <c r="A18" s="8" t="s">
        <v>16</v>
      </c>
      <c r="B18" s="6">
        <v>500</v>
      </c>
      <c r="C18" s="12">
        <v>253.91</v>
      </c>
      <c r="D18" s="6"/>
      <c r="E18" s="6">
        <f>B18-C18</f>
        <v>246.09</v>
      </c>
      <c r="F18" s="7">
        <f>E18/B18</f>
        <v>0.49218000000000001</v>
      </c>
    </row>
    <row r="19" spans="1:6" ht="27.75" customHeight="1">
      <c r="A19" s="8" t="s">
        <v>19</v>
      </c>
      <c r="B19" s="6">
        <v>6000</v>
      </c>
      <c r="C19" s="12">
        <v>6102.67</v>
      </c>
      <c r="D19" s="6">
        <f>C19-B19</f>
        <v>102.67000000000007</v>
      </c>
      <c r="E19" s="6"/>
      <c r="F19" s="7">
        <f>D19/B19</f>
        <v>1.7111666666666678E-2</v>
      </c>
    </row>
    <row r="20" spans="1:6" ht="20.149999999999999" customHeight="1">
      <c r="A20" s="8" t="s">
        <v>8</v>
      </c>
      <c r="B20" s="6">
        <v>5000</v>
      </c>
      <c r="C20" s="12">
        <v>3231.5</v>
      </c>
      <c r="D20" s="6"/>
      <c r="E20" s="6">
        <f>B20-C20</f>
        <v>1768.5</v>
      </c>
      <c r="F20" s="7">
        <f>E20/B20</f>
        <v>0.35370000000000001</v>
      </c>
    </row>
    <row r="21" spans="1:6" ht="20.149999999999999" customHeight="1">
      <c r="A21" s="8" t="s">
        <v>14</v>
      </c>
      <c r="B21" s="6">
        <v>200</v>
      </c>
      <c r="C21" s="12">
        <v>289.37</v>
      </c>
      <c r="D21" s="6">
        <f>C21-B21</f>
        <v>89.37</v>
      </c>
      <c r="E21" s="6"/>
      <c r="F21" s="7">
        <f>D21/B21</f>
        <v>0.44685000000000002</v>
      </c>
    </row>
    <row r="22" spans="1:6" ht="30" customHeight="1">
      <c r="A22" s="8" t="s">
        <v>20</v>
      </c>
      <c r="B22" s="6">
        <v>500</v>
      </c>
      <c r="C22" s="12">
        <v>240</v>
      </c>
      <c r="D22" s="6"/>
      <c r="E22" s="6">
        <f t="shared" ref="E22:E25" si="0">B22-C22</f>
        <v>260</v>
      </c>
      <c r="F22" s="7">
        <f>E22/B22</f>
        <v>0.52</v>
      </c>
    </row>
    <row r="23" spans="1:6" ht="20.149999999999999" customHeight="1">
      <c r="A23" s="8" t="s">
        <v>9</v>
      </c>
      <c r="B23" s="6">
        <v>1000</v>
      </c>
      <c r="C23" s="12">
        <v>504.39</v>
      </c>
      <c r="D23" s="6"/>
      <c r="E23" s="6">
        <f>B23-C23</f>
        <v>495.61</v>
      </c>
      <c r="F23" s="7">
        <f>E23/B23</f>
        <v>0.49560999999999999</v>
      </c>
    </row>
    <row r="24" spans="1:6" ht="18" customHeight="1">
      <c r="A24" s="8" t="s">
        <v>10</v>
      </c>
      <c r="B24" s="6">
        <v>21500</v>
      </c>
      <c r="C24" s="12">
        <v>21490.46</v>
      </c>
      <c r="D24" s="6"/>
      <c r="E24" s="6">
        <f t="shared" si="0"/>
        <v>9.5400000000008731</v>
      </c>
      <c r="F24" s="7">
        <f>E24/B24</f>
        <v>4.4372093023259873E-4</v>
      </c>
    </row>
    <row r="25" spans="1:6" ht="20.149999999999999" customHeight="1">
      <c r="A25" s="8" t="s">
        <v>15</v>
      </c>
      <c r="B25" s="6">
        <v>300</v>
      </c>
      <c r="C25" s="12">
        <v>169.11</v>
      </c>
      <c r="D25" s="6"/>
      <c r="E25" s="6">
        <f t="shared" si="0"/>
        <v>130.88999999999999</v>
      </c>
      <c r="F25" s="7">
        <f>E25/B25</f>
        <v>0.43629999999999997</v>
      </c>
    </row>
    <row r="26" spans="1:6" ht="20.149999999999999" customHeight="1">
      <c r="A26" s="8" t="s">
        <v>11</v>
      </c>
      <c r="B26" s="6">
        <v>4700</v>
      </c>
      <c r="C26" s="12">
        <v>3512.55</v>
      </c>
      <c r="D26" s="6"/>
      <c r="E26" s="6">
        <f>B26-C26</f>
        <v>1187.4499999999998</v>
      </c>
      <c r="F26" s="7">
        <f>E26/B26</f>
        <v>0.25264893617021272</v>
      </c>
    </row>
    <row r="27" spans="1:6" ht="20.149999999999999" customHeight="1">
      <c r="A27" s="8" t="s">
        <v>26</v>
      </c>
      <c r="B27" s="10">
        <f>SUM(B17:B26)</f>
        <v>54700</v>
      </c>
      <c r="C27" s="10">
        <f>SUM(C17:C26)</f>
        <v>50687.619999999995</v>
      </c>
      <c r="D27" s="6"/>
      <c r="E27" s="6"/>
      <c r="F27" s="7"/>
    </row>
    <row r="30" spans="1:6">
      <c r="A30" s="19" t="s">
        <v>21</v>
      </c>
      <c r="B30" s="19"/>
      <c r="C30" s="19"/>
      <c r="D30" s="19"/>
      <c r="E30" s="19"/>
      <c r="F30" s="19"/>
    </row>
  </sheetData>
  <mergeCells count="15">
    <mergeCell ref="A30:F30"/>
    <mergeCell ref="A8:A11"/>
    <mergeCell ref="B8:B11"/>
    <mergeCell ref="C8:C11"/>
    <mergeCell ref="D8:F8"/>
    <mergeCell ref="D9:E9"/>
    <mergeCell ref="F9:F11"/>
    <mergeCell ref="D10:D11"/>
    <mergeCell ref="E10:E11"/>
    <mergeCell ref="A1:F1"/>
    <mergeCell ref="A2:F2"/>
    <mergeCell ref="A3:F3"/>
    <mergeCell ref="A4:F4"/>
    <mergeCell ref="A6:F6"/>
    <mergeCell ref="A5:F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123</cp:lastModifiedBy>
  <cp:lastPrinted>2019-02-22T07:22:12Z</cp:lastPrinted>
  <dcterms:created xsi:type="dcterms:W3CDTF">2016-12-20T08:34:37Z</dcterms:created>
  <dcterms:modified xsi:type="dcterms:W3CDTF">2022-05-23T17:27:30Z</dcterms:modified>
</cp:coreProperties>
</file>